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152" yWindow="1164" windowWidth="22164" windowHeight="12696" tabRatio="216" activeTab="0"/>
  </bookViews>
  <sheets>
    <sheet name="Sheet1" sheetId="1" r:id="rId1"/>
    <sheet name="Sheet2" sheetId="2" r:id="rId2"/>
    <sheet name="Sheet3" sheetId="3" r:id="rId3"/>
  </sheets>
  <definedNames>
    <definedName name="Sysig">'Sheet1'!$F$6</definedName>
  </definedNames>
  <calcPr fullCalcOnLoad="1"/>
</workbook>
</file>

<file path=xl/sharedStrings.xml><?xml version="1.0" encoding="utf-8"?>
<sst xmlns="http://schemas.openxmlformats.org/spreadsheetml/2006/main" count="28" uniqueCount="24">
  <si>
    <t>Z</t>
  </si>
  <si>
    <t>E</t>
  </si>
  <si>
    <t>Fluence</t>
  </si>
  <si>
    <t>Sigma</t>
  </si>
  <si>
    <t>20% sigma</t>
  </si>
  <si>
    <t>Instrument</t>
  </si>
  <si>
    <t>ULEIS</t>
  </si>
  <si>
    <t>EPAM</t>
  </si>
  <si>
    <t>GOES11-Int</t>
  </si>
  <si>
    <t>GOES-11-Diff</t>
  </si>
  <si>
    <t>PET</t>
  </si>
  <si>
    <t>Uleis</t>
  </si>
  <si>
    <t>SIS</t>
  </si>
  <si>
    <t>G11</t>
  </si>
  <si>
    <t>November 2, 2003 Event</t>
  </si>
  <si>
    <t>Fluence Spectra</t>
  </si>
  <si>
    <t xml:space="preserve">Start: </t>
  </si>
  <si>
    <t>1700 UT on 11/2/03</t>
  </si>
  <si>
    <t>End:</t>
  </si>
  <si>
    <t>2000 UT on 11/4/03</t>
  </si>
  <si>
    <t>Hfit</t>
  </si>
  <si>
    <t>HeFit</t>
  </si>
  <si>
    <t>Ofit</t>
  </si>
  <si>
    <t>Band Fit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</si>
</sst>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1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1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center"/>
    </xf>
    <xf numFmtId="11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11" fontId="0" fillId="0" borderId="0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107"/>
  <sheetViews>
    <sheetView tabSelected="1" workbookViewId="0" topLeftCell="A1">
      <selection activeCell="H5" sqref="H5"/>
    </sheetView>
  </sheetViews>
  <sheetFormatPr defaultColWidth="9.00390625" defaultRowHeight="12.75"/>
  <cols>
    <col min="1" max="6" width="10.875" style="0" customWidth="1"/>
    <col min="7" max="7" width="2.75390625" style="0" customWidth="1"/>
    <col min="8" max="8" width="9.75390625" style="0" customWidth="1"/>
    <col min="9" max="16384" width="10.875" style="0" customWidth="1"/>
  </cols>
  <sheetData>
    <row r="2" ht="12">
      <c r="A2" s="16" t="s">
        <v>14</v>
      </c>
    </row>
    <row r="4" ht="12">
      <c r="A4" s="16" t="s">
        <v>15</v>
      </c>
    </row>
    <row r="5" spans="1:8" ht="12">
      <c r="A5" s="16" t="s">
        <v>16</v>
      </c>
      <c r="B5" t="s">
        <v>17</v>
      </c>
      <c r="H5" t="s">
        <v>23</v>
      </c>
    </row>
    <row r="6" spans="1:2" ht="12">
      <c r="A6" s="16" t="s">
        <v>18</v>
      </c>
      <c r="B6" t="s">
        <v>19</v>
      </c>
    </row>
    <row r="9" spans="1:11" ht="12">
      <c r="A9" s="1" t="s">
        <v>0</v>
      </c>
      <c r="B9" s="1" t="s">
        <v>1</v>
      </c>
      <c r="C9" s="2" t="s">
        <v>2</v>
      </c>
      <c r="D9" s="2" t="s">
        <v>3</v>
      </c>
      <c r="E9" s="2" t="s">
        <v>4</v>
      </c>
      <c r="F9" s="1" t="s">
        <v>5</v>
      </c>
      <c r="H9" s="1" t="s">
        <v>1</v>
      </c>
      <c r="I9" s="1" t="s">
        <v>20</v>
      </c>
      <c r="J9" s="1" t="s">
        <v>21</v>
      </c>
      <c r="K9" s="1" t="s">
        <v>22</v>
      </c>
    </row>
    <row r="10" spans="1:11" ht="12">
      <c r="A10" s="3">
        <v>1</v>
      </c>
      <c r="B10" s="3">
        <v>0.19</v>
      </c>
      <c r="C10" s="4">
        <v>3152300000</v>
      </c>
      <c r="D10" s="4">
        <v>41821000</v>
      </c>
      <c r="E10" s="5">
        <f>IF((D10/C10)&lt;0.25,SQRT(D10^2+(Sysig*C10)^2),D10)</f>
        <v>41821000</v>
      </c>
      <c r="F10" s="6" t="s">
        <v>6</v>
      </c>
      <c r="H10" s="13">
        <v>0.1</v>
      </c>
      <c r="I10" s="5">
        <v>6011996919.865258</v>
      </c>
      <c r="J10" s="5">
        <v>770141895.1156396</v>
      </c>
      <c r="K10" s="5">
        <v>10589353.585650628</v>
      </c>
    </row>
    <row r="11" spans="1:11" ht="12">
      <c r="A11" s="3">
        <v>1</v>
      </c>
      <c r="B11" s="3">
        <v>0.269</v>
      </c>
      <c r="C11" s="4">
        <v>1887100000</v>
      </c>
      <c r="D11" s="4">
        <v>113360000</v>
      </c>
      <c r="E11" s="5">
        <f aca="true" t="shared" si="0" ref="E11:E74">IF((D11/C11)&lt;0.25,SQRT(D11^2+(Sysig*C11)^2),D11)</f>
        <v>113360000</v>
      </c>
      <c r="H11" s="13">
        <v>0.11220184543019636</v>
      </c>
      <c r="I11" s="5">
        <v>5296235589.130715</v>
      </c>
      <c r="J11" s="5">
        <v>668380309.9281367</v>
      </c>
      <c r="K11" s="5">
        <v>9467417.800478052</v>
      </c>
    </row>
    <row r="12" spans="1:11" ht="12">
      <c r="A12" s="3">
        <v>1</v>
      </c>
      <c r="B12" s="3">
        <v>0.381</v>
      </c>
      <c r="C12" s="4">
        <v>1263700000</v>
      </c>
      <c r="D12" s="4">
        <v>26321000</v>
      </c>
      <c r="E12" s="5">
        <f t="shared" si="0"/>
        <v>26321000</v>
      </c>
      <c r="H12" s="13">
        <v>0.12589254117941676</v>
      </c>
      <c r="I12" s="5">
        <v>4665163363.910748</v>
      </c>
      <c r="J12" s="5">
        <v>579943099.3310204</v>
      </c>
      <c r="K12" s="5">
        <v>8461763.667923875</v>
      </c>
    </row>
    <row r="13" spans="1:11" ht="12">
      <c r="A13" s="3">
        <v>1</v>
      </c>
      <c r="B13" s="3">
        <v>0.538</v>
      </c>
      <c r="C13" s="4">
        <v>846090000</v>
      </c>
      <c r="D13" s="4">
        <v>24395000</v>
      </c>
      <c r="E13" s="5">
        <f t="shared" si="0"/>
        <v>24395000</v>
      </c>
      <c r="H13" s="13">
        <v>0.14125375446227548</v>
      </c>
      <c r="I13" s="5">
        <v>4108766447.925534</v>
      </c>
      <c r="J13" s="5">
        <v>503089020.77962244</v>
      </c>
      <c r="K13" s="5">
        <v>7560339.498723708</v>
      </c>
    </row>
    <row r="14" spans="1:11" ht="12">
      <c r="A14" s="3">
        <f>A13</f>
        <v>1</v>
      </c>
      <c r="B14" s="3">
        <v>0.761</v>
      </c>
      <c r="C14" s="4">
        <v>630780000</v>
      </c>
      <c r="D14" s="4">
        <v>24882000</v>
      </c>
      <c r="E14" s="5">
        <f t="shared" si="0"/>
        <v>24882000</v>
      </c>
      <c r="H14" s="13">
        <v>0.15848931924611143</v>
      </c>
      <c r="I14" s="5">
        <v>3618215140.722996</v>
      </c>
      <c r="J14" s="5">
        <v>436304336.968749</v>
      </c>
      <c r="K14" s="5">
        <v>6752344.456543311</v>
      </c>
    </row>
    <row r="15" spans="1:11" ht="12">
      <c r="A15" s="3">
        <f aca="true" t="shared" si="1" ref="A15:A51">A14</f>
        <v>1</v>
      </c>
      <c r="B15" s="7">
        <v>1.076</v>
      </c>
      <c r="C15" s="4">
        <v>396790000</v>
      </c>
      <c r="D15" s="4">
        <v>23233000</v>
      </c>
      <c r="E15" s="5">
        <f t="shared" si="0"/>
        <v>23233000</v>
      </c>
      <c r="H15" s="13">
        <v>0.17782794100389238</v>
      </c>
      <c r="I15" s="5">
        <v>3185723834.433858</v>
      </c>
      <c r="J15" s="5">
        <v>378273095.33132374</v>
      </c>
      <c r="K15" s="5">
        <v>6028098.951675416</v>
      </c>
    </row>
    <row r="16" spans="1:11" ht="12">
      <c r="A16" s="3">
        <f t="shared" si="1"/>
        <v>1</v>
      </c>
      <c r="B16" s="7">
        <v>1.522</v>
      </c>
      <c r="C16" s="4">
        <v>374820000</v>
      </c>
      <c r="D16" s="4">
        <v>28889000</v>
      </c>
      <c r="E16" s="5">
        <f t="shared" si="0"/>
        <v>28889000</v>
      </c>
      <c r="H16" s="13">
        <v>0.19952623149688808</v>
      </c>
      <c r="I16" s="5">
        <v>2804427565.125874</v>
      </c>
      <c r="J16" s="5">
        <v>327851290.26889884</v>
      </c>
      <c r="K16" s="5">
        <v>5378928.487095704</v>
      </c>
    </row>
    <row r="17" spans="1:11" ht="12">
      <c r="A17" s="3">
        <f t="shared" si="1"/>
        <v>1</v>
      </c>
      <c r="B17" s="7">
        <v>2.153</v>
      </c>
      <c r="C17" s="4">
        <v>251800000</v>
      </c>
      <c r="D17" s="4">
        <v>27478000</v>
      </c>
      <c r="E17" s="5">
        <f t="shared" si="0"/>
        <v>27478000</v>
      </c>
      <c r="H17" s="13">
        <v>0.22387211385683412</v>
      </c>
      <c r="I17" s="5">
        <v>2468273161.365511</v>
      </c>
      <c r="J17" s="5">
        <v>284044400.8722394</v>
      </c>
      <c r="K17" s="5">
        <v>4797059.56231728</v>
      </c>
    </row>
    <row r="18" spans="1:11" ht="12">
      <c r="A18" s="3">
        <f t="shared" si="1"/>
        <v>1</v>
      </c>
      <c r="B18" s="7">
        <v>3.044</v>
      </c>
      <c r="C18" s="4">
        <v>135930000</v>
      </c>
      <c r="D18" s="4">
        <v>24629000</v>
      </c>
      <c r="E18" s="5">
        <f t="shared" si="0"/>
        <v>24629000</v>
      </c>
      <c r="H18" s="13">
        <v>0.25118864315095824</v>
      </c>
      <c r="I18" s="5">
        <v>2171923264.038633</v>
      </c>
      <c r="J18" s="5">
        <v>245987863.15358517</v>
      </c>
      <c r="K18" s="5">
        <v>4275526.384960431</v>
      </c>
    </row>
    <row r="19" spans="1:11" ht="12">
      <c r="A19" s="3">
        <f t="shared" si="1"/>
        <v>1</v>
      </c>
      <c r="B19" s="7">
        <v>4.305</v>
      </c>
      <c r="C19" s="4">
        <v>89255000</v>
      </c>
      <c r="D19" s="4">
        <v>23631000</v>
      </c>
      <c r="E19" s="5">
        <f t="shared" si="0"/>
        <v>23631000</v>
      </c>
      <c r="H19" s="13">
        <v>0.28183829312644565</v>
      </c>
      <c r="I19" s="5">
        <v>1910671695.558223</v>
      </c>
      <c r="J19" s="5">
        <v>212930093.41837946</v>
      </c>
      <c r="K19" s="5">
        <v>3808087.2693802905</v>
      </c>
    </row>
    <row r="20" spans="1:11" ht="12">
      <c r="A20" s="3">
        <f t="shared" si="1"/>
        <v>1</v>
      </c>
      <c r="B20" s="7">
        <v>6.089</v>
      </c>
      <c r="C20" s="4">
        <v>66575000</v>
      </c>
      <c r="D20" s="4">
        <v>22473000</v>
      </c>
      <c r="E20" s="5">
        <f t="shared" si="0"/>
        <v>22473000</v>
      </c>
      <c r="H20" s="13">
        <v>0.3162277660168383</v>
      </c>
      <c r="I20" s="5">
        <v>1680368836.5319653</v>
      </c>
      <c r="J20" s="5">
        <v>184217729.48411164</v>
      </c>
      <c r="K20" s="5">
        <v>3389149.717612329</v>
      </c>
    </row>
    <row r="21" spans="1:11" ht="12">
      <c r="A21" s="9">
        <f t="shared" si="1"/>
        <v>1</v>
      </c>
      <c r="B21" s="9">
        <v>0.056</v>
      </c>
      <c r="C21" s="8">
        <v>9940000000</v>
      </c>
      <c r="D21" s="8">
        <f>0.1*C21</f>
        <v>994000000</v>
      </c>
      <c r="E21" s="10">
        <f t="shared" si="0"/>
        <v>994000000</v>
      </c>
      <c r="F21" s="14" t="s">
        <v>7</v>
      </c>
      <c r="H21" s="13">
        <v>0.35481338923357586</v>
      </c>
      <c r="I21" s="5">
        <v>1477355826.6289306</v>
      </c>
      <c r="J21" s="5">
        <v>159282799.9905356</v>
      </c>
      <c r="K21" s="5">
        <v>3013703.2816833053</v>
      </c>
    </row>
    <row r="22" spans="1:11" ht="12">
      <c r="A22" s="9">
        <f t="shared" si="1"/>
        <v>1</v>
      </c>
      <c r="B22" s="9">
        <v>0.088</v>
      </c>
      <c r="C22" s="8">
        <v>6240000000</v>
      </c>
      <c r="D22" s="8">
        <f aca="true" t="shared" si="2" ref="D22:D37">0.1*C22</f>
        <v>624000000</v>
      </c>
      <c r="E22" s="10">
        <f t="shared" si="0"/>
        <v>624000000</v>
      </c>
      <c r="F22" s="14"/>
      <c r="H22" s="13">
        <v>0.39810717055349776</v>
      </c>
      <c r="I22" s="5">
        <v>1298406546.2878635</v>
      </c>
      <c r="J22" s="5">
        <v>137631569.89356947</v>
      </c>
      <c r="K22" s="5">
        <v>2677259.399226131</v>
      </c>
    </row>
    <row r="23" spans="1:11" ht="12">
      <c r="A23" s="9">
        <f t="shared" si="1"/>
        <v>1</v>
      </c>
      <c r="B23" s="9">
        <v>0.15</v>
      </c>
      <c r="C23" s="8">
        <v>3250000000</v>
      </c>
      <c r="D23" s="8">
        <f t="shared" si="2"/>
        <v>325000000</v>
      </c>
      <c r="E23" s="10">
        <f t="shared" si="0"/>
        <v>325000000</v>
      </c>
      <c r="F23" s="14"/>
      <c r="H23" s="13">
        <v>0.44668359215096376</v>
      </c>
      <c r="I23" s="5">
        <v>1140676459.2677815</v>
      </c>
      <c r="J23" s="5">
        <v>118834843.13764048</v>
      </c>
      <c r="K23" s="5">
        <v>2375797.4774314547</v>
      </c>
    </row>
    <row r="24" spans="1:11" ht="12">
      <c r="A24" s="9">
        <f t="shared" si="1"/>
        <v>1</v>
      </c>
      <c r="B24" s="9">
        <v>0.25</v>
      </c>
      <c r="C24" s="8">
        <v>1710000000</v>
      </c>
      <c r="D24" s="8">
        <f t="shared" si="2"/>
        <v>171000000</v>
      </c>
      <c r="E24" s="10">
        <f t="shared" si="0"/>
        <v>171000000</v>
      </c>
      <c r="F24" s="14"/>
      <c r="H24" s="13">
        <v>0.501187233627273</v>
      </c>
      <c r="I24" s="5">
        <v>1001657504.8103157</v>
      </c>
      <c r="J24" s="5">
        <v>102519532.10403709</v>
      </c>
      <c r="K24" s="5">
        <v>2105716.574649916</v>
      </c>
    </row>
    <row r="25" spans="1:11" ht="12">
      <c r="A25" s="9">
        <f t="shared" si="1"/>
        <v>1</v>
      </c>
      <c r="B25" s="9">
        <v>0.424</v>
      </c>
      <c r="C25" s="8">
        <v>935000000</v>
      </c>
      <c r="D25" s="8">
        <f t="shared" si="2"/>
        <v>93500000</v>
      </c>
      <c r="E25" s="10">
        <f t="shared" si="0"/>
        <v>93500000</v>
      </c>
      <c r="F25" s="14"/>
      <c r="H25" s="13">
        <v>0.56234132519035</v>
      </c>
      <c r="I25" s="5">
        <v>879138324.0865792</v>
      </c>
      <c r="J25" s="5">
        <v>88361328.29750219</v>
      </c>
      <c r="K25" s="5">
        <v>1863792.0953049192</v>
      </c>
    </row>
    <row r="26" spans="1:11" ht="12">
      <c r="A26" s="9">
        <f t="shared" si="1"/>
        <v>1</v>
      </c>
      <c r="B26" s="9">
        <v>0.789</v>
      </c>
      <c r="C26" s="8">
        <v>507000000</v>
      </c>
      <c r="D26" s="8">
        <f t="shared" si="2"/>
        <v>50700000</v>
      </c>
      <c r="E26" s="10">
        <f t="shared" si="0"/>
        <v>50700000</v>
      </c>
      <c r="F26" s="14"/>
      <c r="H26" s="13">
        <v>0.6309573444801944</v>
      </c>
      <c r="I26" s="5">
        <v>771169190.1596075</v>
      </c>
      <c r="J26" s="5">
        <v>76078330.34803271</v>
      </c>
      <c r="K26" s="5">
        <v>1647136.9729720557</v>
      </c>
    </row>
    <row r="27" spans="1:11" ht="12">
      <c r="A27" s="9">
        <f t="shared" si="1"/>
        <v>1</v>
      </c>
      <c r="B27" s="15">
        <v>1.419</v>
      </c>
      <c r="C27" s="8">
        <v>222000000</v>
      </c>
      <c r="D27" s="8">
        <f t="shared" si="2"/>
        <v>22200000</v>
      </c>
      <c r="E27" s="10">
        <f t="shared" si="0"/>
        <v>22200000</v>
      </c>
      <c r="F27" s="14"/>
      <c r="H27" s="13">
        <v>0.7079457843841392</v>
      </c>
      <c r="I27" s="5">
        <v>676031085.2467178</v>
      </c>
      <c r="J27" s="5">
        <v>65425504.19408226</v>
      </c>
      <c r="K27" s="5">
        <v>1453166.8692332315</v>
      </c>
    </row>
    <row r="28" spans="1:11" ht="12">
      <c r="A28" s="3">
        <f t="shared" si="1"/>
        <v>1</v>
      </c>
      <c r="B28" s="3">
        <v>7.07</v>
      </c>
      <c r="C28" s="4">
        <v>29800000</v>
      </c>
      <c r="D28" s="8">
        <f t="shared" si="2"/>
        <v>2980000</v>
      </c>
      <c r="E28" s="5">
        <f t="shared" si="0"/>
        <v>2980000</v>
      </c>
      <c r="F28" t="s">
        <v>8</v>
      </c>
      <c r="H28" s="13">
        <v>0.794328234724283</v>
      </c>
      <c r="I28" s="5">
        <v>592208434.7961273</v>
      </c>
      <c r="J28" s="5">
        <v>56189866.646129996</v>
      </c>
      <c r="K28" s="5">
        <v>1279568.9628581842</v>
      </c>
    </row>
    <row r="29" spans="1:11" ht="12">
      <c r="A29" s="3">
        <f t="shared" si="1"/>
        <v>1</v>
      </c>
      <c r="B29" s="3">
        <v>17.3</v>
      </c>
      <c r="C29" s="4">
        <v>4910000</v>
      </c>
      <c r="D29" s="8">
        <f t="shared" si="2"/>
        <v>491000</v>
      </c>
      <c r="E29" s="5">
        <f t="shared" si="0"/>
        <v>491000</v>
      </c>
      <c r="H29" s="13">
        <v>0.8912509381337473</v>
      </c>
      <c r="I29" s="5">
        <v>518365065.84045595</v>
      </c>
      <c r="J29" s="5">
        <v>48186297.72680086</v>
      </c>
      <c r="K29" s="5">
        <v>1124273.9455855926</v>
      </c>
    </row>
    <row r="30" spans="1:11" ht="12">
      <c r="A30" s="3">
        <f t="shared" si="1"/>
        <v>1</v>
      </c>
      <c r="B30" s="3">
        <v>38.7</v>
      </c>
      <c r="C30" s="4">
        <v>550000</v>
      </c>
      <c r="D30" s="8">
        <f t="shared" si="2"/>
        <v>55000</v>
      </c>
      <c r="E30" s="5">
        <f t="shared" si="0"/>
        <v>55000</v>
      </c>
      <c r="H30" s="13">
        <v>1</v>
      </c>
      <c r="I30" s="5">
        <v>453323008.17465705</v>
      </c>
      <c r="J30" s="5">
        <v>41253899.52451874</v>
      </c>
      <c r="K30" s="5">
        <v>985430.8778118297</v>
      </c>
    </row>
    <row r="31" spans="1:11" ht="12">
      <c r="A31" s="3">
        <f t="shared" si="1"/>
        <v>1</v>
      </c>
      <c r="B31" s="3">
        <v>54.8</v>
      </c>
      <c r="C31" s="4">
        <v>198000</v>
      </c>
      <c r="D31" s="8">
        <f t="shared" si="2"/>
        <v>19800</v>
      </c>
      <c r="E31" s="5">
        <f t="shared" si="0"/>
        <v>19800</v>
      </c>
      <c r="H31" s="13">
        <v>1.122018454301966</v>
      </c>
      <c r="I31" s="5">
        <v>396043801.93700206</v>
      </c>
      <c r="J31" s="5">
        <v>35252830.02490491</v>
      </c>
      <c r="K31" s="5">
        <v>861384.5903644564</v>
      </c>
    </row>
    <row r="32" spans="1:11" ht="12">
      <c r="A32" s="3">
        <f t="shared" si="1"/>
        <v>1</v>
      </c>
      <c r="B32" s="3">
        <v>77.5</v>
      </c>
      <c r="C32" s="4">
        <v>45900</v>
      </c>
      <c r="D32" s="8">
        <f t="shared" si="2"/>
        <v>4590</v>
      </c>
      <c r="E32" s="5">
        <f t="shared" si="0"/>
        <v>4590</v>
      </c>
      <c r="H32" s="13">
        <v>1.2589254117941702</v>
      </c>
      <c r="I32" s="5">
        <v>345612014.8627561</v>
      </c>
      <c r="J32" s="5">
        <v>30061549.709205996</v>
      </c>
      <c r="K32" s="5">
        <v>750655.3477503367</v>
      </c>
    </row>
    <row r="33" spans="1:11" ht="12">
      <c r="A33" s="3">
        <f t="shared" si="1"/>
        <v>1</v>
      </c>
      <c r="B33" s="3">
        <v>6.04</v>
      </c>
      <c r="C33" s="4">
        <v>43900000</v>
      </c>
      <c r="D33" s="8">
        <f t="shared" si="2"/>
        <v>4390000</v>
      </c>
      <c r="E33" s="5">
        <f t="shared" si="0"/>
        <v>4390000</v>
      </c>
      <c r="F33" t="s">
        <v>9</v>
      </c>
      <c r="H33" s="13">
        <v>1.4125375446227577</v>
      </c>
      <c r="I33" s="5">
        <v>301220707.4604652</v>
      </c>
      <c r="J33" s="5">
        <v>25574426.816116363</v>
      </c>
      <c r="K33" s="5">
        <v>651920.5143498502</v>
      </c>
    </row>
    <row r="34" spans="1:11" ht="12">
      <c r="A34" s="3">
        <f t="shared" si="1"/>
        <v>1</v>
      </c>
      <c r="B34" s="3">
        <v>11.23</v>
      </c>
      <c r="C34" s="4">
        <v>10900000</v>
      </c>
      <c r="D34" s="8">
        <f t="shared" si="2"/>
        <v>1090000</v>
      </c>
      <c r="E34" s="5">
        <f t="shared" si="0"/>
        <v>1090000</v>
      </c>
      <c r="H34" s="13">
        <v>1.5848931924611176</v>
      </c>
      <c r="I34" s="5">
        <v>262158615.18547454</v>
      </c>
      <c r="J34" s="5">
        <v>21699654.213061485</v>
      </c>
      <c r="K34" s="5">
        <v>563997.9885411686</v>
      </c>
    </row>
    <row r="35" spans="1:11" ht="12">
      <c r="A35" s="3">
        <f t="shared" si="1"/>
        <v>1</v>
      </c>
      <c r="B35" s="3">
        <v>25.69</v>
      </c>
      <c r="C35" s="4">
        <v>3210000</v>
      </c>
      <c r="D35" s="8">
        <f t="shared" si="2"/>
        <v>321000</v>
      </c>
      <c r="E35" s="5">
        <f t="shared" si="0"/>
        <v>321000</v>
      </c>
      <c r="H35" s="13">
        <v>1.7782794100389276</v>
      </c>
      <c r="I35" s="5">
        <v>227798843.84435526</v>
      </c>
      <c r="J35" s="5">
        <v>18357436.955603592</v>
      </c>
      <c r="K35" s="5">
        <v>485831.19130537874</v>
      </c>
    </row>
    <row r="36" spans="1:11" ht="12">
      <c r="A36" s="3">
        <f t="shared" si="1"/>
        <v>1</v>
      </c>
      <c r="B36" s="3">
        <v>56.55</v>
      </c>
      <c r="C36" s="4">
        <v>191000</v>
      </c>
      <c r="D36" s="8">
        <f t="shared" si="2"/>
        <v>19100</v>
      </c>
      <c r="E36" s="5">
        <f t="shared" si="0"/>
        <v>19100</v>
      </c>
      <c r="H36" s="13">
        <v>1.9952623149688853</v>
      </c>
      <c r="I36" s="5">
        <v>197588898.39019477</v>
      </c>
      <c r="J36" s="5">
        <v>15478414.9518594</v>
      </c>
      <c r="K36" s="5">
        <v>416475.4161910538</v>
      </c>
    </row>
    <row r="37" spans="1:11" ht="12">
      <c r="A37" s="3">
        <f t="shared" si="1"/>
        <v>1</v>
      </c>
      <c r="B37" s="3">
        <v>129.61</v>
      </c>
      <c r="C37" s="4">
        <v>7240</v>
      </c>
      <c r="D37" s="8">
        <f t="shared" si="2"/>
        <v>724</v>
      </c>
      <c r="E37" s="5">
        <f t="shared" si="0"/>
        <v>724</v>
      </c>
      <c r="H37" s="13">
        <v>2.238721138568346</v>
      </c>
      <c r="I37" s="5">
        <v>171041886.34523892</v>
      </c>
      <c r="J37" s="5">
        <v>13002289.80032986</v>
      </c>
      <c r="K37" s="5">
        <v>355085.3674126023</v>
      </c>
    </row>
    <row r="38" spans="1:11" ht="12">
      <c r="A38" s="3">
        <f t="shared" si="1"/>
        <v>1</v>
      </c>
      <c r="B38" s="3">
        <v>20.02</v>
      </c>
      <c r="C38" s="4">
        <v>4700000</v>
      </c>
      <c r="D38" s="4">
        <v>1180000</v>
      </c>
      <c r="E38" s="5">
        <f t="shared" si="0"/>
        <v>1180000</v>
      </c>
      <c r="F38" t="s">
        <v>10</v>
      </c>
      <c r="H38" s="13">
        <v>2.5118864315095877</v>
      </c>
      <c r="I38" s="5">
        <v>147728755.6540063</v>
      </c>
      <c r="J38" s="5">
        <v>10876628.92897189</v>
      </c>
      <c r="K38" s="5">
        <v>300903.7332309502</v>
      </c>
    </row>
    <row r="39" spans="1:11" ht="12">
      <c r="A39" s="3">
        <f t="shared" si="1"/>
        <v>1</v>
      </c>
      <c r="B39" s="3">
        <v>22.13</v>
      </c>
      <c r="C39" s="4">
        <v>4100000</v>
      </c>
      <c r="D39" s="4">
        <v>1030000</v>
      </c>
      <c r="E39" s="5">
        <f t="shared" si="0"/>
        <v>1030000</v>
      </c>
      <c r="H39" s="13">
        <v>2.8183829312644626</v>
      </c>
      <c r="I39" s="5">
        <v>127271443.12941459</v>
      </c>
      <c r="J39" s="5">
        <v>9055823.714057676</v>
      </c>
      <c r="K39" s="5">
        <v>253250.66361243956</v>
      </c>
    </row>
    <row r="40" spans="1:11" ht="12">
      <c r="A40" s="3">
        <f t="shared" si="1"/>
        <v>1</v>
      </c>
      <c r="B40" s="3">
        <v>24.18</v>
      </c>
      <c r="C40" s="4">
        <v>3130000</v>
      </c>
      <c r="D40" s="4">
        <v>784000</v>
      </c>
      <c r="E40" s="5">
        <f t="shared" si="0"/>
        <v>784000</v>
      </c>
      <c r="H40" s="13">
        <v>3.1622776601683897</v>
      </c>
      <c r="I40" s="5">
        <v>109336824.07776847</v>
      </c>
      <c r="J40" s="5">
        <v>7500181.372828167</v>
      </c>
      <c r="K40" s="5">
        <v>211514.04550350935</v>
      </c>
    </row>
    <row r="41" spans="1:11" ht="12">
      <c r="A41" s="3">
        <f t="shared" si="1"/>
        <v>1</v>
      </c>
      <c r="B41" s="3">
        <v>32.01</v>
      </c>
      <c r="C41" s="4">
        <v>1080000</v>
      </c>
      <c r="D41" s="4">
        <v>271000</v>
      </c>
      <c r="E41" s="5">
        <f t="shared" si="0"/>
        <v>271000</v>
      </c>
      <c r="H41" s="13">
        <v>3.5481338923357666</v>
      </c>
      <c r="I41" s="5">
        <v>93631366.42035346</v>
      </c>
      <c r="J41" s="5">
        <v>6175133.168661816</v>
      </c>
      <c r="K41" s="5">
        <v>175140.49683012933</v>
      </c>
    </row>
    <row r="42" spans="1:11" ht="12">
      <c r="A42" s="3">
        <f t="shared" si="1"/>
        <v>1</v>
      </c>
      <c r="B42" s="3">
        <v>41.39</v>
      </c>
      <c r="C42" s="4">
        <v>409000</v>
      </c>
      <c r="D42" s="4">
        <v>103000</v>
      </c>
      <c r="E42" s="5">
        <f t="shared" si="0"/>
        <v>103000</v>
      </c>
      <c r="H42" s="13">
        <v>3.9810717055349865</v>
      </c>
      <c r="I42" s="5">
        <v>79896403.8928885</v>
      </c>
      <c r="J42" s="5">
        <v>5050543.897486558</v>
      </c>
      <c r="K42" s="5">
        <v>143627.03219531302</v>
      </c>
    </row>
    <row r="43" spans="1:11" ht="12">
      <c r="A43" s="3">
        <f t="shared" si="1"/>
        <v>1</v>
      </c>
      <c r="B43" s="3">
        <v>49.27</v>
      </c>
      <c r="C43" s="4">
        <v>160000</v>
      </c>
      <c r="D43" s="4">
        <v>40500</v>
      </c>
      <c r="E43" s="5">
        <f t="shared" si="0"/>
        <v>40500</v>
      </c>
      <c r="H43" s="13">
        <v>4.466835921509647</v>
      </c>
      <c r="I43" s="5">
        <v>67903952.90487815</v>
      </c>
      <c r="J43" s="5">
        <v>4100109.786966515</v>
      </c>
      <c r="K43" s="5">
        <v>116513.38932171943</v>
      </c>
    </row>
    <row r="44" spans="1:11" ht="12">
      <c r="A44" s="3">
        <f t="shared" si="1"/>
        <v>1</v>
      </c>
      <c r="B44" s="3">
        <v>58.78</v>
      </c>
      <c r="C44" s="4">
        <v>100000</v>
      </c>
      <c r="D44" s="4">
        <v>25400</v>
      </c>
      <c r="E44" s="5">
        <f t="shared" si="0"/>
        <v>25400</v>
      </c>
      <c r="H44" s="13">
        <v>5.011872336272741</v>
      </c>
      <c r="I44" s="5">
        <v>57453006.57090638</v>
      </c>
      <c r="J44" s="5">
        <v>3300833.8738884437</v>
      </c>
      <c r="K44" s="5">
        <v>93375.04477341342</v>
      </c>
    </row>
    <row r="45" spans="1:11" ht="12">
      <c r="A45" s="3">
        <f t="shared" si="1"/>
        <v>1</v>
      </c>
      <c r="B45" s="3">
        <v>67.8</v>
      </c>
      <c r="C45" s="4">
        <v>76100</v>
      </c>
      <c r="D45" s="4">
        <v>19200</v>
      </c>
      <c r="E45" s="5">
        <f t="shared" si="0"/>
        <v>19200</v>
      </c>
      <c r="H45" s="13">
        <v>5.623413251903512</v>
      </c>
      <c r="I45" s="5">
        <v>48366247.46605777</v>
      </c>
      <c r="J45" s="5">
        <v>2632569.65793923</v>
      </c>
      <c r="K45" s="5">
        <v>73816.98825137573</v>
      </c>
    </row>
    <row r="46" spans="1:11" ht="12">
      <c r="A46" s="3">
        <f t="shared" si="1"/>
        <v>1</v>
      </c>
      <c r="B46" s="3">
        <v>73.25</v>
      </c>
      <c r="C46" s="4">
        <v>50800</v>
      </c>
      <c r="D46" s="4">
        <v>12900</v>
      </c>
      <c r="E46" s="5">
        <f t="shared" si="0"/>
        <v>12900</v>
      </c>
      <c r="H46" s="13">
        <v>6.3095734448019565</v>
      </c>
      <c r="I46" s="5">
        <v>40487127.97911101</v>
      </c>
      <c r="J46" s="5">
        <v>2077625.377140519</v>
      </c>
      <c r="K46" s="5">
        <v>57468.3628784596</v>
      </c>
    </row>
    <row r="47" spans="1:11" ht="12">
      <c r="A47" s="3">
        <f t="shared" si="1"/>
        <v>1</v>
      </c>
      <c r="B47" s="3">
        <v>80.47</v>
      </c>
      <c r="C47" s="4">
        <v>41000</v>
      </c>
      <c r="D47" s="4">
        <v>10400</v>
      </c>
      <c r="E47" s="5">
        <f t="shared" si="0"/>
        <v>10400</v>
      </c>
      <c r="H47" s="13">
        <v>7.079457843841407</v>
      </c>
      <c r="I47" s="5">
        <v>33677273.900490426</v>
      </c>
      <c r="J47" s="5">
        <v>1620422.6125985214</v>
      </c>
      <c r="K47" s="5">
        <v>43978.108392385184</v>
      </c>
    </row>
    <row r="48" spans="1:11" ht="12">
      <c r="A48" s="3">
        <f t="shared" si="1"/>
        <v>1</v>
      </c>
      <c r="B48" s="11">
        <v>101.05</v>
      </c>
      <c r="C48" s="4">
        <v>15600</v>
      </c>
      <c r="D48" s="4">
        <v>3950</v>
      </c>
      <c r="E48" s="5">
        <f t="shared" si="0"/>
        <v>3950</v>
      </c>
      <c r="H48" s="13">
        <v>7.943282347242847</v>
      </c>
      <c r="I48" s="5">
        <v>27814173.233227983</v>
      </c>
      <c r="J48" s="5">
        <v>1247204.0927723069</v>
      </c>
      <c r="K48" s="5">
        <v>33011.75705783243</v>
      </c>
    </row>
    <row r="49" spans="1:11" ht="12">
      <c r="A49" s="3">
        <f t="shared" si="1"/>
        <v>1</v>
      </c>
      <c r="B49" s="11">
        <v>154.92</v>
      </c>
      <c r="C49" s="4">
        <v>5980</v>
      </c>
      <c r="D49" s="4">
        <v>1520</v>
      </c>
      <c r="E49" s="5">
        <f t="shared" si="0"/>
        <v>1520</v>
      </c>
      <c r="H49" s="13">
        <v>8.912509381337491</v>
      </c>
      <c r="I49" s="5">
        <v>22789118.277885217</v>
      </c>
      <c r="J49" s="5">
        <v>945786.4984089485</v>
      </c>
      <c r="K49" s="5">
        <v>24249.51905935385</v>
      </c>
    </row>
    <row r="50" spans="1:11" ht="12">
      <c r="A50" s="3">
        <f t="shared" si="1"/>
        <v>1</v>
      </c>
      <c r="B50" s="11">
        <v>244.95</v>
      </c>
      <c r="C50" s="4">
        <v>1030</v>
      </c>
      <c r="D50" s="4">
        <v>279</v>
      </c>
      <c r="E50" s="5">
        <f t="shared" si="0"/>
        <v>279</v>
      </c>
      <c r="H50" s="13">
        <v>10</v>
      </c>
      <c r="I50" s="5">
        <v>18505374.90433692</v>
      </c>
      <c r="J50" s="5">
        <v>705354.7226297392</v>
      </c>
      <c r="K50" s="5">
        <v>17385.746059349978</v>
      </c>
    </row>
    <row r="51" spans="1:11" ht="12">
      <c r="A51" s="3">
        <f t="shared" si="1"/>
        <v>1</v>
      </c>
      <c r="B51" s="3">
        <v>387.3</v>
      </c>
      <c r="C51" s="4">
        <v>201</v>
      </c>
      <c r="D51" s="4">
        <v>63.8</v>
      </c>
      <c r="E51" s="5">
        <f t="shared" si="0"/>
        <v>63.8</v>
      </c>
      <c r="H51" s="13">
        <v>11.220184543019682</v>
      </c>
      <c r="I51" s="5">
        <v>14876558.617760435</v>
      </c>
      <c r="J51" s="5">
        <v>516294.36298373865</v>
      </c>
      <c r="K51" s="5">
        <v>12129.772332286713</v>
      </c>
    </row>
    <row r="52" spans="1:11" ht="12">
      <c r="A52" s="3">
        <v>2</v>
      </c>
      <c r="B52" s="12">
        <v>0.08905</v>
      </c>
      <c r="C52" s="4">
        <v>963500000</v>
      </c>
      <c r="D52" s="4">
        <v>16084000</v>
      </c>
      <c r="E52" s="5">
        <f t="shared" si="0"/>
        <v>16084000</v>
      </c>
      <c r="F52" t="s">
        <v>11</v>
      </c>
      <c r="H52" s="13">
        <v>12.589254117941728</v>
      </c>
      <c r="I52" s="5">
        <v>11825202.507446134</v>
      </c>
      <c r="J52" s="5">
        <v>370059.16598668974</v>
      </c>
      <c r="K52" s="5">
        <v>8208.002805784336</v>
      </c>
    </row>
    <row r="53" spans="1:11" ht="12">
      <c r="A53" s="3">
        <v>2</v>
      </c>
      <c r="B53" s="13">
        <v>0.13655</v>
      </c>
      <c r="C53" s="4">
        <v>492870000</v>
      </c>
      <c r="D53" s="4">
        <v>28022000</v>
      </c>
      <c r="E53" s="5">
        <f t="shared" si="0"/>
        <v>28022000</v>
      </c>
      <c r="H53" s="13">
        <v>14.125375446227608</v>
      </c>
      <c r="I53" s="5">
        <v>9281507.283168731</v>
      </c>
      <c r="J53" s="5">
        <v>259069.6882836675</v>
      </c>
      <c r="K53" s="5">
        <v>5366.957319517035</v>
      </c>
    </row>
    <row r="54" spans="1:11" ht="12">
      <c r="A54" s="3">
        <v>2</v>
      </c>
      <c r="B54" s="13">
        <v>0.19315</v>
      </c>
      <c r="C54" s="4">
        <v>324260000</v>
      </c>
      <c r="D54" s="4">
        <v>5975700</v>
      </c>
      <c r="E54" s="5">
        <f t="shared" si="0"/>
        <v>5975700</v>
      </c>
      <c r="H54" s="13">
        <v>15.84893192461121</v>
      </c>
      <c r="I54" s="5">
        <v>7182268.071318467</v>
      </c>
      <c r="J54" s="5">
        <v>176638.61344637608</v>
      </c>
      <c r="K54" s="5">
        <v>3376.814610432046</v>
      </c>
    </row>
    <row r="55" spans="1:11" ht="12">
      <c r="A55" s="3">
        <v>2</v>
      </c>
      <c r="B55" s="13">
        <v>0.27315</v>
      </c>
      <c r="C55" s="4">
        <v>201420000</v>
      </c>
      <c r="D55" s="4">
        <v>1482300</v>
      </c>
      <c r="E55" s="5">
        <f t="shared" si="0"/>
        <v>1482300</v>
      </c>
      <c r="H55" s="13">
        <v>17.782794100389314</v>
      </c>
      <c r="I55" s="5">
        <v>5469976.033226979</v>
      </c>
      <c r="J55" s="5">
        <v>116933.01093295938</v>
      </c>
      <c r="K55" s="5">
        <v>2034.8650204521857</v>
      </c>
    </row>
    <row r="56" spans="1:11" ht="12">
      <c r="A56" s="3">
        <v>2</v>
      </c>
      <c r="B56" s="13">
        <v>0.38625</v>
      </c>
      <c r="C56" s="4">
        <v>141750000</v>
      </c>
      <c r="D56" s="4">
        <v>1176800</v>
      </c>
      <c r="E56" s="5">
        <f t="shared" si="0"/>
        <v>1176800</v>
      </c>
      <c r="H56" s="13">
        <v>19.952623149688893</v>
      </c>
      <c r="I56" s="5">
        <v>4092094.620104397</v>
      </c>
      <c r="J56" s="5">
        <v>76398.90474386276</v>
      </c>
      <c r="K56" s="5">
        <v>1189.2388163931098</v>
      </c>
    </row>
    <row r="57" spans="1:11" ht="12">
      <c r="A57" s="3">
        <v>2</v>
      </c>
      <c r="B57" s="13">
        <v>0.54625</v>
      </c>
      <c r="C57" s="4">
        <v>88092000</v>
      </c>
      <c r="D57" s="4">
        <v>891490</v>
      </c>
      <c r="E57" s="5">
        <f t="shared" si="0"/>
        <v>891490</v>
      </c>
      <c r="H57" s="13">
        <v>22.387211385683507</v>
      </c>
      <c r="I57" s="5">
        <v>3000509.7561664893</v>
      </c>
      <c r="J57" s="5">
        <v>49915.69617076059</v>
      </c>
      <c r="K57" s="5">
        <v>694.574885505677</v>
      </c>
    </row>
    <row r="58" spans="1:11" ht="12">
      <c r="A58" s="3">
        <v>2</v>
      </c>
      <c r="B58" s="13">
        <v>0.77255</v>
      </c>
      <c r="C58" s="4">
        <v>60140000</v>
      </c>
      <c r="D58" s="4">
        <v>731690</v>
      </c>
      <c r="E58" s="5">
        <f t="shared" si="0"/>
        <v>731690</v>
      </c>
      <c r="H58" s="13">
        <v>25.11886431509593</v>
      </c>
      <c r="I58" s="5">
        <v>2151149.8516116077</v>
      </c>
      <c r="J58" s="5">
        <v>32612.728318095767</v>
      </c>
      <c r="K58" s="5">
        <v>405.66643547543873</v>
      </c>
    </row>
    <row r="59" spans="1:11" ht="12">
      <c r="A59" s="3">
        <v>2</v>
      </c>
      <c r="B59" s="13">
        <v>1.0926</v>
      </c>
      <c r="C59" s="4">
        <v>42393000</v>
      </c>
      <c r="D59" s="4">
        <v>648510</v>
      </c>
      <c r="E59" s="5">
        <f t="shared" si="0"/>
        <v>648510</v>
      </c>
      <c r="H59" s="13">
        <v>28.183829312644686</v>
      </c>
      <c r="I59" s="5">
        <v>1503764.9356879478</v>
      </c>
      <c r="J59" s="5">
        <v>21307.72742728879</v>
      </c>
      <c r="K59" s="5">
        <v>236.92946621808696</v>
      </c>
    </row>
    <row r="60" spans="1:11" ht="12">
      <c r="A60" s="3">
        <v>2</v>
      </c>
      <c r="B60" s="13">
        <v>1.5451</v>
      </c>
      <c r="C60" s="4">
        <v>25188000</v>
      </c>
      <c r="D60" s="4">
        <v>535630</v>
      </c>
      <c r="E60" s="5">
        <f t="shared" si="0"/>
        <v>535630</v>
      </c>
      <c r="H60" s="13">
        <v>31.622776601683963</v>
      </c>
      <c r="I60" s="5">
        <v>1022253.7077199699</v>
      </c>
      <c r="J60" s="5">
        <v>13921.535287917426</v>
      </c>
      <c r="K60" s="5">
        <v>138.3786457378389</v>
      </c>
    </row>
    <row r="61" spans="1:11" ht="12">
      <c r="A61" s="3">
        <v>2</v>
      </c>
      <c r="B61" s="13">
        <v>2.1851</v>
      </c>
      <c r="C61" s="4">
        <v>14257000</v>
      </c>
      <c r="D61" s="4">
        <v>493070</v>
      </c>
      <c r="E61" s="5">
        <f t="shared" si="0"/>
        <v>493070</v>
      </c>
      <c r="H61" s="13">
        <v>35.48133892335774</v>
      </c>
      <c r="I61" s="5">
        <v>687556.9785440166</v>
      </c>
      <c r="J61" s="5">
        <v>9095.721044587746</v>
      </c>
      <c r="K61" s="5">
        <v>80.82004278274313</v>
      </c>
    </row>
    <row r="62" spans="1:11" ht="12">
      <c r="A62" s="3">
        <v>2</v>
      </c>
      <c r="B62" s="13">
        <v>3.0902</v>
      </c>
      <c r="C62" s="4">
        <v>8872500</v>
      </c>
      <c r="D62" s="4">
        <v>477280</v>
      </c>
      <c r="E62" s="5">
        <f t="shared" si="0"/>
        <v>477280</v>
      </c>
      <c r="H62" s="13">
        <v>39.81071705534995</v>
      </c>
      <c r="I62" s="5">
        <v>462443.51590464095</v>
      </c>
      <c r="J62" s="5">
        <v>5942.745509739877</v>
      </c>
      <c r="K62" s="5">
        <v>47.20294291490036</v>
      </c>
    </row>
    <row r="63" spans="1:11" ht="12">
      <c r="A63" s="3">
        <v>2</v>
      </c>
      <c r="B63" s="13">
        <v>4.3702</v>
      </c>
      <c r="C63" s="4">
        <v>5338600</v>
      </c>
      <c r="D63" s="4">
        <v>466980</v>
      </c>
      <c r="E63" s="5">
        <f t="shared" si="0"/>
        <v>466980</v>
      </c>
      <c r="H63" s="13">
        <v>44.668359215096565</v>
      </c>
      <c r="I63" s="5">
        <v>311034.5936057646</v>
      </c>
      <c r="J63" s="5">
        <v>3882.7294747069805</v>
      </c>
      <c r="K63" s="5">
        <v>27.568877015035365</v>
      </c>
    </row>
    <row r="64" spans="1:11" ht="12">
      <c r="A64" s="3">
        <v>2</v>
      </c>
      <c r="B64" s="13">
        <v>6.1804</v>
      </c>
      <c r="C64" s="4">
        <v>2454200</v>
      </c>
      <c r="D64" s="4">
        <v>410670</v>
      </c>
      <c r="E64" s="5">
        <f t="shared" si="0"/>
        <v>410670</v>
      </c>
      <c r="H64" s="13">
        <v>50.11872336272752</v>
      </c>
      <c r="I64" s="5">
        <v>209198.56175354417</v>
      </c>
      <c r="J64" s="5">
        <v>2536.805277804707</v>
      </c>
      <c r="K64" s="5">
        <v>16.101601572605038</v>
      </c>
    </row>
    <row r="65" spans="1:11" ht="12">
      <c r="A65" s="3">
        <v>2</v>
      </c>
      <c r="B65" s="3">
        <v>5.43</v>
      </c>
      <c r="C65" s="4">
        <v>2418000</v>
      </c>
      <c r="D65" s="4">
        <v>31840</v>
      </c>
      <c r="E65" s="5">
        <f t="shared" si="0"/>
        <v>31840</v>
      </c>
      <c r="F65" t="s">
        <v>12</v>
      </c>
      <c r="H65" s="13">
        <v>56.23413251903524</v>
      </c>
      <c r="I65" s="5">
        <v>140704.72911840223</v>
      </c>
      <c r="J65" s="5">
        <v>1657.4373927978768</v>
      </c>
      <c r="K65" s="5">
        <v>9.404139786380213</v>
      </c>
    </row>
    <row r="66" spans="1:11" ht="12">
      <c r="A66" s="3">
        <v>2</v>
      </c>
      <c r="B66" s="3">
        <v>6.71</v>
      </c>
      <c r="C66" s="4">
        <v>1902000</v>
      </c>
      <c r="D66" s="4">
        <v>38520</v>
      </c>
      <c r="E66" s="5">
        <f t="shared" si="0"/>
        <v>38520</v>
      </c>
      <c r="H66" s="13">
        <v>63.095734448019705</v>
      </c>
      <c r="I66" s="5">
        <v>94636.50529111526</v>
      </c>
      <c r="J66" s="5">
        <v>1082.89695511116</v>
      </c>
      <c r="K66" s="5">
        <v>5.49248748473854</v>
      </c>
    </row>
    <row r="67" spans="1:11" ht="12">
      <c r="A67" s="3">
        <v>2</v>
      </c>
      <c r="B67" s="3">
        <v>8.51</v>
      </c>
      <c r="C67" s="4">
        <v>975800</v>
      </c>
      <c r="D67" s="4">
        <v>20640</v>
      </c>
      <c r="E67" s="5">
        <f t="shared" si="0"/>
        <v>20640</v>
      </c>
      <c r="H67" s="13">
        <v>70.79457843841422</v>
      </c>
      <c r="I67" s="5">
        <v>63651.50759203545</v>
      </c>
      <c r="J67" s="5">
        <v>707.5174124130677</v>
      </c>
      <c r="K67" s="5">
        <v>3.207887106665527</v>
      </c>
    </row>
    <row r="68" spans="1:11" ht="12">
      <c r="A68" s="3">
        <v>2</v>
      </c>
      <c r="B68" s="3">
        <v>11.66</v>
      </c>
      <c r="C68" s="4">
        <v>369000</v>
      </c>
      <c r="D68" s="4">
        <v>10590</v>
      </c>
      <c r="E68" s="5">
        <f t="shared" si="0"/>
        <v>10590</v>
      </c>
      <c r="H68" s="13">
        <v>79.43282347242864</v>
      </c>
      <c r="I68" s="5">
        <v>42811.32747110561</v>
      </c>
      <c r="J68" s="5">
        <v>462.26087025639475</v>
      </c>
      <c r="K68" s="5">
        <v>1.8735663427007019</v>
      </c>
    </row>
    <row r="69" spans="1:11" ht="12">
      <c r="A69" s="3">
        <v>2</v>
      </c>
      <c r="B69" s="3">
        <v>15.77</v>
      </c>
      <c r="C69" s="4">
        <v>146900</v>
      </c>
      <c r="D69" s="4">
        <v>5368</v>
      </c>
      <c r="E69" s="5">
        <f t="shared" si="0"/>
        <v>5368</v>
      </c>
      <c r="H69" s="13">
        <v>89.12509381337512</v>
      </c>
      <c r="I69" s="5">
        <v>28794.44382661524</v>
      </c>
      <c r="J69" s="5">
        <v>302.02099400126696</v>
      </c>
      <c r="K69" s="5">
        <v>1.0942563512310217</v>
      </c>
    </row>
    <row r="70" spans="1:11" ht="12">
      <c r="A70" s="3">
        <v>2</v>
      </c>
      <c r="B70" s="3">
        <v>23.65</v>
      </c>
      <c r="C70" s="4">
        <v>35740</v>
      </c>
      <c r="D70" s="4">
        <v>1342</v>
      </c>
      <c r="E70" s="5">
        <f t="shared" si="0"/>
        <v>1342</v>
      </c>
      <c r="H70" s="13">
        <v>100.00000000000064</v>
      </c>
      <c r="I70" s="5">
        <v>19366.836869136845</v>
      </c>
      <c r="J70" s="5">
        <v>197.32728138317145</v>
      </c>
      <c r="K70" s="5">
        <v>0.6391003803385014</v>
      </c>
    </row>
    <row r="71" spans="1:11" ht="12">
      <c r="A71" s="3">
        <v>2</v>
      </c>
      <c r="B71" s="3">
        <v>21</v>
      </c>
      <c r="C71" s="4">
        <v>92800</v>
      </c>
      <c r="D71" s="4">
        <v>24900</v>
      </c>
      <c r="E71" s="5">
        <f t="shared" si="0"/>
        <v>24900</v>
      </c>
      <c r="F71" t="s">
        <v>10</v>
      </c>
      <c r="H71" s="13">
        <v>112.20184543019707</v>
      </c>
      <c r="I71" s="5">
        <v>13025.928633116062</v>
      </c>
      <c r="J71" s="5">
        <v>128.92499776989052</v>
      </c>
      <c r="K71" s="5">
        <v>0.37326655284140614</v>
      </c>
    </row>
    <row r="72" spans="1:11" ht="12">
      <c r="A72" s="3">
        <v>2</v>
      </c>
      <c r="B72" s="3">
        <v>23</v>
      </c>
      <c r="C72" s="4">
        <v>67500</v>
      </c>
      <c r="D72" s="4">
        <v>18700</v>
      </c>
      <c r="E72" s="5">
        <f t="shared" si="0"/>
        <v>18700</v>
      </c>
      <c r="H72" s="13">
        <v>125.89254117941755</v>
      </c>
      <c r="I72" s="5">
        <v>8761.101149430766</v>
      </c>
      <c r="J72" s="5">
        <v>84.23394339321038</v>
      </c>
      <c r="K72" s="5">
        <v>0.21800631599735606</v>
      </c>
    </row>
    <row r="73" spans="1:11" ht="12">
      <c r="A73" s="3">
        <v>2</v>
      </c>
      <c r="B73" s="3">
        <v>25.6</v>
      </c>
      <c r="C73" s="4">
        <v>56700</v>
      </c>
      <c r="D73" s="4">
        <v>15200</v>
      </c>
      <c r="E73" s="5">
        <f t="shared" si="0"/>
        <v>15200</v>
      </c>
      <c r="H73" s="13">
        <v>141.25375446227636</v>
      </c>
      <c r="I73" s="5">
        <v>5892.623513644647</v>
      </c>
      <c r="J73" s="5">
        <v>55.03476705296994</v>
      </c>
      <c r="K73" s="5">
        <v>0.12732658057078122</v>
      </c>
    </row>
    <row r="74" spans="1:11" ht="12">
      <c r="A74" s="3">
        <v>2</v>
      </c>
      <c r="B74" s="3">
        <v>32</v>
      </c>
      <c r="C74" s="4">
        <v>23300</v>
      </c>
      <c r="D74" s="4">
        <v>6170</v>
      </c>
      <c r="E74" s="5">
        <f t="shared" si="0"/>
        <v>6170</v>
      </c>
      <c r="H74" s="13">
        <v>158.48931924611242</v>
      </c>
      <c r="I74" s="5">
        <v>3963.315944116678</v>
      </c>
      <c r="J74" s="5">
        <v>35.95730488878921</v>
      </c>
      <c r="K74" s="5">
        <v>0.07436508454206583</v>
      </c>
    </row>
    <row r="75" spans="1:11" ht="12">
      <c r="A75" s="3">
        <v>2</v>
      </c>
      <c r="B75" s="3">
        <v>41.4</v>
      </c>
      <c r="C75" s="4">
        <v>9540</v>
      </c>
      <c r="D75" s="4">
        <v>2910</v>
      </c>
      <c r="E75" s="5">
        <f aca="true" t="shared" si="3" ref="E75:E87">IF((D75/C75)&lt;0.25,SQRT(D75^2+(Sysig*C75)^2),D75)</f>
        <v>2910</v>
      </c>
      <c r="H75" s="13">
        <v>177.8279410038935</v>
      </c>
      <c r="I75" s="5">
        <v>2665.6841789598734</v>
      </c>
      <c r="J75" s="5">
        <v>23.49292718221049</v>
      </c>
      <c r="K75" s="5">
        <v>0.04343292479981681</v>
      </c>
    </row>
    <row r="76" spans="1:11" ht="12">
      <c r="A76" s="3">
        <v>2</v>
      </c>
      <c r="B76" s="3">
        <v>49.4</v>
      </c>
      <c r="C76" s="4">
        <v>4390</v>
      </c>
      <c r="D76" s="4">
        <v>1860</v>
      </c>
      <c r="E76" s="5">
        <f t="shared" si="3"/>
        <v>1860</v>
      </c>
      <c r="H76" s="13">
        <v>199.52623149688935</v>
      </c>
      <c r="I76" s="5">
        <v>1792.9108459054903</v>
      </c>
      <c r="J76" s="5">
        <v>15.349249041207248</v>
      </c>
      <c r="K76" s="5">
        <v>0.02536699807823745</v>
      </c>
    </row>
    <row r="77" spans="1:11" ht="12">
      <c r="A77" s="3">
        <v>2</v>
      </c>
      <c r="B77" s="3">
        <v>58.9</v>
      </c>
      <c r="C77" s="4">
        <v>2560</v>
      </c>
      <c r="D77" s="4">
        <v>1300</v>
      </c>
      <c r="E77" s="5">
        <f t="shared" si="3"/>
        <v>1300</v>
      </c>
      <c r="H77" s="13">
        <v>223.87211385683554</v>
      </c>
      <c r="I77" s="5">
        <v>1205.8927785735793</v>
      </c>
      <c r="J77" s="5">
        <v>10.028526641303523</v>
      </c>
      <c r="K77" s="5">
        <v>0.014815594263272332</v>
      </c>
    </row>
    <row r="78" spans="1:11" ht="12">
      <c r="A78" s="3">
        <v>2</v>
      </c>
      <c r="B78" s="3">
        <v>1.533</v>
      </c>
      <c r="C78" s="4">
        <v>23209076.456561826</v>
      </c>
      <c r="D78" s="4">
        <v>4642139.438572622</v>
      </c>
      <c r="E78" s="5">
        <f t="shared" si="3"/>
        <v>4642139.438572622</v>
      </c>
      <c r="F78" t="s">
        <v>13</v>
      </c>
      <c r="H78" s="13">
        <v>251.18864315095982</v>
      </c>
      <c r="I78" s="5">
        <v>811.0706657482967</v>
      </c>
      <c r="J78" s="5">
        <v>6.552199806344689</v>
      </c>
      <c r="K78" s="5">
        <v>0.008653047266251804</v>
      </c>
    </row>
    <row r="79" spans="1:11" ht="12">
      <c r="A79" s="3">
        <v>2</v>
      </c>
      <c r="B79" s="3">
        <v>3.63</v>
      </c>
      <c r="C79" s="4">
        <v>6741801.740858744</v>
      </c>
      <c r="D79" s="4">
        <v>1348365.3983879387</v>
      </c>
      <c r="E79" s="5">
        <f t="shared" si="3"/>
        <v>1348365.3983879387</v>
      </c>
      <c r="H79" s="13">
        <v>281.83829312644747</v>
      </c>
      <c r="I79" s="5">
        <v>545.5175091234231</v>
      </c>
      <c r="J79" s="5">
        <v>4.28092020271914</v>
      </c>
      <c r="K79" s="5">
        <v>0.005053811926910185</v>
      </c>
    </row>
    <row r="80" spans="1:11" ht="12">
      <c r="A80" s="3">
        <v>2</v>
      </c>
      <c r="B80" s="3">
        <v>9.23</v>
      </c>
      <c r="C80" s="4">
        <v>717786.024676498</v>
      </c>
      <c r="D80" s="4">
        <v>143558.33206672227</v>
      </c>
      <c r="E80" s="5">
        <f t="shared" si="3"/>
        <v>143558.33206672227</v>
      </c>
      <c r="H80" s="13">
        <v>316.2277660168403</v>
      </c>
      <c r="I80" s="5">
        <v>366.909278472879</v>
      </c>
      <c r="J80" s="5">
        <v>2.7969656487433534</v>
      </c>
      <c r="K80" s="5">
        <v>0.002951678663792066</v>
      </c>
    </row>
    <row r="81" spans="1:11" ht="12">
      <c r="A81" s="3">
        <v>2</v>
      </c>
      <c r="B81" s="11">
        <v>25.981</v>
      </c>
      <c r="C81" s="4">
        <v>70345.9150856777</v>
      </c>
      <c r="D81" s="4">
        <v>14069.482933629379</v>
      </c>
      <c r="E81" s="5">
        <f t="shared" si="3"/>
        <v>14069.482933629379</v>
      </c>
      <c r="H81" s="13">
        <v>354.81338923357816</v>
      </c>
      <c r="I81" s="5">
        <v>246.7792809176908</v>
      </c>
      <c r="J81" s="5">
        <v>1.8274147776175031</v>
      </c>
      <c r="K81" s="5">
        <v>0.0017239278113801667</v>
      </c>
    </row>
    <row r="82" spans="1:11" ht="12">
      <c r="A82" s="3">
        <v>2</v>
      </c>
      <c r="B82" s="11">
        <v>50.99</v>
      </c>
      <c r="C82" s="4">
        <v>3602.378805654858</v>
      </c>
      <c r="D82" s="4">
        <v>1080.800051542839</v>
      </c>
      <c r="E82" s="5">
        <f t="shared" si="3"/>
        <v>1080.800051542839</v>
      </c>
      <c r="H82" s="13">
        <v>398.10717055350034</v>
      </c>
      <c r="I82" s="5">
        <v>165.9811213925307</v>
      </c>
      <c r="J82" s="5">
        <v>1.1939527290781053</v>
      </c>
      <c r="K82" s="5">
        <v>0.0010068599727017513</v>
      </c>
    </row>
    <row r="83" spans="1:11" ht="12">
      <c r="A83" s="3">
        <v>2</v>
      </c>
      <c r="B83" s="11">
        <v>101.55</v>
      </c>
      <c r="C83" s="4">
        <v>128.75151007995427</v>
      </c>
      <c r="D83" s="4">
        <v>39.00589884887432</v>
      </c>
      <c r="E83" s="5">
        <f t="shared" si="3"/>
        <v>39.00589884887432</v>
      </c>
      <c r="H83" s="13">
        <v>446.68359215096666</v>
      </c>
      <c r="I83" s="5">
        <v>111.63713807850328</v>
      </c>
      <c r="J83" s="5">
        <v>0.7800763880937802</v>
      </c>
      <c r="K83" s="5">
        <v>0.000588056528780842</v>
      </c>
    </row>
    <row r="84" spans="1:11" ht="12">
      <c r="A84" s="3">
        <v>8</v>
      </c>
      <c r="B84" s="13">
        <v>0.0483</v>
      </c>
      <c r="C84" s="4">
        <v>28353000</v>
      </c>
      <c r="D84" s="4">
        <v>1572000</v>
      </c>
      <c r="E84" s="5">
        <f t="shared" si="3"/>
        <v>1572000</v>
      </c>
      <c r="F84" t="s">
        <v>6</v>
      </c>
      <c r="H84" s="13">
        <v>501.1872336272763</v>
      </c>
      <c r="I84" s="5">
        <v>75.08595250953407</v>
      </c>
      <c r="J84" s="5">
        <v>0.5096677250625289</v>
      </c>
      <c r="K84" s="5">
        <v>0.00034345439327957767</v>
      </c>
    </row>
    <row r="85" spans="1:11" ht="12">
      <c r="A85" s="3">
        <f>A84</f>
        <v>8</v>
      </c>
      <c r="B85" s="13">
        <v>0.0683</v>
      </c>
      <c r="C85" s="4">
        <v>19974000</v>
      </c>
      <c r="D85" s="4">
        <v>920060</v>
      </c>
      <c r="E85" s="5">
        <f t="shared" si="3"/>
        <v>920060</v>
      </c>
      <c r="H85" s="13">
        <v>562.3413251903537</v>
      </c>
      <c r="I85" s="5">
        <v>50.502013588878015</v>
      </c>
      <c r="J85" s="5">
        <v>0.33299455532191347</v>
      </c>
      <c r="K85" s="5">
        <v>0.00020059452533857452</v>
      </c>
    </row>
    <row r="86" spans="1:11" ht="12">
      <c r="A86" s="3">
        <f aca="true" t="shared" si="4" ref="A86:A107">A85</f>
        <v>8</v>
      </c>
      <c r="B86" s="13">
        <v>0.09655</v>
      </c>
      <c r="C86" s="4">
        <v>12940000</v>
      </c>
      <c r="D86" s="4">
        <v>586010</v>
      </c>
      <c r="E86" s="5">
        <f t="shared" si="3"/>
        <v>586010</v>
      </c>
      <c r="H86" s="13">
        <v>630.9573444801985</v>
      </c>
      <c r="I86" s="5">
        <v>33.96711756712915</v>
      </c>
      <c r="J86" s="5">
        <v>0.2175640489309689</v>
      </c>
      <c r="K86" s="5">
        <v>0.00011715722489842667</v>
      </c>
    </row>
    <row r="87" spans="1:11" ht="12">
      <c r="A87" s="3">
        <f t="shared" si="4"/>
        <v>8</v>
      </c>
      <c r="B87" s="13">
        <v>0.13655</v>
      </c>
      <c r="C87" s="4">
        <v>6526500</v>
      </c>
      <c r="D87" s="4">
        <v>130210</v>
      </c>
      <c r="E87" s="5">
        <f t="shared" si="3"/>
        <v>130210</v>
      </c>
      <c r="H87" s="13">
        <v>707.9457843841438</v>
      </c>
      <c r="I87" s="5">
        <v>22.845922248004424</v>
      </c>
      <c r="J87" s="5">
        <v>0.142146814807461</v>
      </c>
      <c r="K87" s="5">
        <v>6.842567274821327E-05</v>
      </c>
    </row>
    <row r="88" spans="1:11" ht="12">
      <c r="A88" s="3">
        <f t="shared" si="4"/>
        <v>8</v>
      </c>
      <c r="B88" s="13">
        <v>0.19315</v>
      </c>
      <c r="C88" s="4">
        <v>4606800</v>
      </c>
      <c r="D88" s="4">
        <v>92769</v>
      </c>
      <c r="E88" s="5">
        <f>IF((D88/C88)&lt;0.25,SQRT(D88^2+(Sysig*C88)^2),D88)</f>
        <v>92769</v>
      </c>
      <c r="H88" s="13">
        <v>794.3282347242882</v>
      </c>
      <c r="I88" s="5">
        <v>15.36592448064996</v>
      </c>
      <c r="J88" s="5">
        <v>0.09287249919823704</v>
      </c>
      <c r="K88" s="5">
        <v>3.996401156740302E-05</v>
      </c>
    </row>
    <row r="89" spans="1:11" ht="12">
      <c r="A89" s="3">
        <f t="shared" si="4"/>
        <v>8</v>
      </c>
      <c r="B89" s="13">
        <v>0.27315</v>
      </c>
      <c r="C89" s="4">
        <v>3324100</v>
      </c>
      <c r="D89" s="4">
        <v>66026</v>
      </c>
      <c r="E89" s="5">
        <f>IF((D89/C89)&lt;0.25,SQRT(D89^2+(Sysig*C89)^2),D89)</f>
        <v>66026</v>
      </c>
      <c r="H89" s="13">
        <v>891.2509381337532</v>
      </c>
      <c r="I89" s="5">
        <v>10.334957485275606</v>
      </c>
      <c r="J89" s="5">
        <v>0.060678820830488374</v>
      </c>
      <c r="K89" s="5">
        <v>2.3340979436716427E-05</v>
      </c>
    </row>
    <row r="90" spans="1:11" ht="12">
      <c r="A90" s="3">
        <f t="shared" si="4"/>
        <v>8</v>
      </c>
      <c r="B90" s="13">
        <v>0.38625</v>
      </c>
      <c r="C90" s="4">
        <v>2368600</v>
      </c>
      <c r="D90" s="4">
        <v>46591</v>
      </c>
      <c r="E90" s="5">
        <f aca="true" t="shared" si="5" ref="E90:E107">IF((D90/C90)&lt;0.25,SQRT(D90^2+(Sysig*C90)^2),D90)</f>
        <v>46591</v>
      </c>
      <c r="H90" s="13">
        <v>1000.0000000000086</v>
      </c>
      <c r="I90" s="5">
        <v>6.951182557024769</v>
      </c>
      <c r="J90" s="5">
        <v>0.03964488227585464</v>
      </c>
      <c r="K90" s="5">
        <v>1.3632298152710699E-05</v>
      </c>
    </row>
    <row r="91" spans="1:5" ht="12">
      <c r="A91" s="3">
        <f t="shared" si="4"/>
        <v>8</v>
      </c>
      <c r="B91" s="13">
        <v>0.54625</v>
      </c>
      <c r="C91" s="4">
        <v>1770300</v>
      </c>
      <c r="D91" s="4">
        <v>33331</v>
      </c>
      <c r="E91" s="5">
        <f t="shared" si="5"/>
        <v>33331</v>
      </c>
    </row>
    <row r="92" spans="1:5" ht="12">
      <c r="A92" s="3">
        <f t="shared" si="4"/>
        <v>8</v>
      </c>
      <c r="B92" s="13">
        <v>0.77255</v>
      </c>
      <c r="C92" s="4">
        <v>1423900</v>
      </c>
      <c r="D92" s="4">
        <v>26240</v>
      </c>
      <c r="E92" s="5">
        <f t="shared" si="5"/>
        <v>26240</v>
      </c>
    </row>
    <row r="93" spans="1:5" ht="12">
      <c r="A93" s="3">
        <f t="shared" si="4"/>
        <v>8</v>
      </c>
      <c r="B93" s="13">
        <v>1.0926</v>
      </c>
      <c r="C93" s="4">
        <v>1132700</v>
      </c>
      <c r="D93" s="4">
        <v>19301</v>
      </c>
      <c r="E93" s="5">
        <f t="shared" si="5"/>
        <v>19301</v>
      </c>
    </row>
    <row r="94" spans="1:5" ht="12">
      <c r="A94" s="3">
        <f t="shared" si="4"/>
        <v>8</v>
      </c>
      <c r="B94" s="13">
        <v>1.5451</v>
      </c>
      <c r="C94" s="4">
        <v>716080</v>
      </c>
      <c r="D94" s="4">
        <v>12628</v>
      </c>
      <c r="E94" s="5">
        <f t="shared" si="5"/>
        <v>12628</v>
      </c>
    </row>
    <row r="95" spans="1:5" ht="12">
      <c r="A95" s="3">
        <f t="shared" si="4"/>
        <v>8</v>
      </c>
      <c r="B95" s="13">
        <v>2.1851</v>
      </c>
      <c r="C95" s="4">
        <v>465820</v>
      </c>
      <c r="D95" s="4">
        <v>8575</v>
      </c>
      <c r="E95" s="5">
        <f t="shared" si="5"/>
        <v>8575</v>
      </c>
    </row>
    <row r="96" spans="1:5" ht="12">
      <c r="A96" s="3">
        <f t="shared" si="4"/>
        <v>8</v>
      </c>
      <c r="B96" s="13">
        <v>3.0902</v>
      </c>
      <c r="C96" s="4">
        <v>284100</v>
      </c>
      <c r="D96" s="4">
        <v>5687.8</v>
      </c>
      <c r="E96" s="5">
        <f t="shared" si="5"/>
        <v>5687.8</v>
      </c>
    </row>
    <row r="97" spans="1:5" ht="12">
      <c r="A97" s="3">
        <f t="shared" si="4"/>
        <v>8</v>
      </c>
      <c r="B97" s="13">
        <v>4.3702</v>
      </c>
      <c r="C97" s="4">
        <v>136100</v>
      </c>
      <c r="D97" s="4">
        <v>3586.1</v>
      </c>
      <c r="E97" s="5">
        <f t="shared" si="5"/>
        <v>3586.1</v>
      </c>
    </row>
    <row r="98" spans="1:5" ht="12">
      <c r="A98" s="3">
        <f t="shared" si="4"/>
        <v>8</v>
      </c>
      <c r="B98" s="13">
        <v>6.1804</v>
      </c>
      <c r="C98" s="4">
        <v>61215</v>
      </c>
      <c r="D98" s="4">
        <v>2421.8</v>
      </c>
      <c r="E98" s="5">
        <f t="shared" si="5"/>
        <v>2421.8</v>
      </c>
    </row>
    <row r="99" spans="1:5" ht="12">
      <c r="A99" s="3">
        <f t="shared" si="4"/>
        <v>8</v>
      </c>
      <c r="B99" s="13">
        <v>8.4854</v>
      </c>
      <c r="C99" s="4">
        <v>23481</v>
      </c>
      <c r="D99" s="4">
        <v>1776.6</v>
      </c>
      <c r="E99" s="5">
        <f t="shared" si="5"/>
        <v>1776.6</v>
      </c>
    </row>
    <row r="100" spans="1:6" ht="12">
      <c r="A100" s="3">
        <f t="shared" si="4"/>
        <v>8</v>
      </c>
      <c r="B100" s="3">
        <v>8.64</v>
      </c>
      <c r="C100" s="4">
        <v>21900</v>
      </c>
      <c r="D100" s="4">
        <v>98.27</v>
      </c>
      <c r="E100" s="5">
        <f t="shared" si="5"/>
        <v>98.27</v>
      </c>
      <c r="F100" t="s">
        <v>12</v>
      </c>
    </row>
    <row r="101" spans="1:5" ht="12">
      <c r="A101" s="3">
        <f t="shared" si="4"/>
        <v>8</v>
      </c>
      <c r="B101" s="3">
        <v>11.53</v>
      </c>
      <c r="C101" s="4">
        <v>10530</v>
      </c>
      <c r="D101" s="4">
        <v>50.62</v>
      </c>
      <c r="E101" s="5">
        <f t="shared" si="5"/>
        <v>50.62</v>
      </c>
    </row>
    <row r="102" spans="1:5" ht="12">
      <c r="A102" s="3">
        <f t="shared" si="4"/>
        <v>8</v>
      </c>
      <c r="B102" s="3">
        <v>14.35</v>
      </c>
      <c r="C102" s="4">
        <v>4767</v>
      </c>
      <c r="D102" s="4">
        <v>38.76</v>
      </c>
      <c r="E102" s="5">
        <f t="shared" si="5"/>
        <v>38.76</v>
      </c>
    </row>
    <row r="103" spans="1:5" ht="12">
      <c r="A103" s="3">
        <f t="shared" si="4"/>
        <v>8</v>
      </c>
      <c r="B103" s="3">
        <v>18.3</v>
      </c>
      <c r="C103" s="4">
        <v>1870</v>
      </c>
      <c r="D103" s="4">
        <v>11.45</v>
      </c>
      <c r="E103" s="5">
        <f t="shared" si="5"/>
        <v>11.45</v>
      </c>
    </row>
    <row r="104" spans="1:5" ht="12">
      <c r="A104" s="3">
        <f t="shared" si="4"/>
        <v>8</v>
      </c>
      <c r="B104" s="3">
        <v>25.19</v>
      </c>
      <c r="C104" s="4">
        <v>446.5</v>
      </c>
      <c r="D104" s="4">
        <v>4.398</v>
      </c>
      <c r="E104" s="5">
        <f t="shared" si="5"/>
        <v>4.398</v>
      </c>
    </row>
    <row r="105" spans="1:5" ht="12">
      <c r="A105" s="3">
        <f t="shared" si="4"/>
        <v>8</v>
      </c>
      <c r="B105" s="3">
        <v>34.18</v>
      </c>
      <c r="C105" s="4">
        <v>104.7</v>
      </c>
      <c r="D105" s="4">
        <v>1.871</v>
      </c>
      <c r="E105" s="5">
        <f t="shared" si="5"/>
        <v>1.871</v>
      </c>
    </row>
    <row r="106" spans="1:5" ht="12">
      <c r="A106" s="3">
        <f t="shared" si="4"/>
        <v>8</v>
      </c>
      <c r="B106" s="3">
        <v>51.35</v>
      </c>
      <c r="C106" s="4">
        <v>15.97</v>
      </c>
      <c r="D106" s="4">
        <v>0.4356</v>
      </c>
      <c r="E106" s="5">
        <f t="shared" si="5"/>
        <v>0.4356</v>
      </c>
    </row>
    <row r="107" spans="1:5" ht="12">
      <c r="A107" s="3">
        <f t="shared" si="4"/>
        <v>8</v>
      </c>
      <c r="B107" s="3">
        <v>76.78</v>
      </c>
      <c r="C107" s="4">
        <v>1.937</v>
      </c>
      <c r="D107" s="4">
        <v>0.1582</v>
      </c>
      <c r="E107" s="5">
        <f t="shared" si="5"/>
        <v>0.1582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0.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10.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Mewaldt</dc:creator>
  <cp:keywords/>
  <dc:description/>
  <cp:lastModifiedBy>Andrew Davis</cp:lastModifiedBy>
  <dcterms:created xsi:type="dcterms:W3CDTF">2006-12-05T17:06:26Z</dcterms:created>
  <dcterms:modified xsi:type="dcterms:W3CDTF">2007-03-20T21:29:28Z</dcterms:modified>
  <cp:category/>
  <cp:version/>
  <cp:contentType/>
  <cp:contentStatus/>
</cp:coreProperties>
</file>